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总成绩" sheetId="3" r:id="rId1"/>
  </sheets>
  <definedNames>
    <definedName name="序号">#REF!</definedName>
  </definedNames>
  <calcPr calcId="144525" concurrentCalc="0"/>
</workbook>
</file>

<file path=xl/sharedStrings.xml><?xml version="1.0" encoding="utf-8"?>
<sst xmlns="http://schemas.openxmlformats.org/spreadsheetml/2006/main" count="245" uniqueCount="118">
  <si>
    <t>达州水务集团有限公司2019年度招聘考试总成绩汇总及排名表</t>
  </si>
  <si>
    <t>姓名</t>
  </si>
  <si>
    <t>性别</t>
  </si>
  <si>
    <t>职位名称</t>
  </si>
  <si>
    <t>准考证号</t>
  </si>
  <si>
    <t>笔试成绩</t>
  </si>
  <si>
    <t>笔试折合成绩</t>
  </si>
  <si>
    <t>面试成绩</t>
  </si>
  <si>
    <t>面试折合成绩</t>
  </si>
  <si>
    <t>总成绩</t>
  </si>
  <si>
    <t>职位排名</t>
  </si>
  <si>
    <t>是否体检</t>
  </si>
  <si>
    <t>杨俊峰</t>
  </si>
  <si>
    <t>男</t>
  </si>
  <si>
    <t>宣传文秘岗</t>
  </si>
  <si>
    <t>WM201901001</t>
  </si>
  <si>
    <t>是</t>
  </si>
  <si>
    <t>任薇</t>
  </si>
  <si>
    <t>女</t>
  </si>
  <si>
    <t>WM201901013</t>
  </si>
  <si>
    <t>李红静</t>
  </si>
  <si>
    <t>WM201901035</t>
  </si>
  <si>
    <t>否</t>
  </si>
  <si>
    <t>陈夏娟</t>
  </si>
  <si>
    <t>WM201901007</t>
  </si>
  <si>
    <t>罗玉玲</t>
  </si>
  <si>
    <t>WM201901032</t>
  </si>
  <si>
    <t>陈相君</t>
  </si>
  <si>
    <t>WM201901002</t>
  </si>
  <si>
    <t>聂雪菁</t>
  </si>
  <si>
    <t>WM201901012</t>
  </si>
  <si>
    <t>丁畅</t>
  </si>
  <si>
    <t>WM201901014</t>
  </si>
  <si>
    <t>陈美利</t>
  </si>
  <si>
    <t>WM201901033</t>
  </si>
  <si>
    <t>薛伯锋</t>
  </si>
  <si>
    <t>WM201901036</t>
  </si>
  <si>
    <t>郎燕</t>
  </si>
  <si>
    <t>WM201901003</t>
  </si>
  <si>
    <t>胡思雪</t>
  </si>
  <si>
    <t>WM201901034</t>
  </si>
  <si>
    <t>陈思言</t>
  </si>
  <si>
    <t>WM201901006</t>
  </si>
  <si>
    <t>郭经纬</t>
  </si>
  <si>
    <t>WM201901015</t>
  </si>
  <si>
    <t>刘璐</t>
  </si>
  <si>
    <t>WM201901038</t>
  </si>
  <si>
    <t>钟文博</t>
  </si>
  <si>
    <t>WM201901029</t>
  </si>
  <si>
    <t>任祎琪</t>
  </si>
  <si>
    <t>WM201901031</t>
  </si>
  <si>
    <t>黄梅杰</t>
  </si>
  <si>
    <t>WM201901004</t>
  </si>
  <si>
    <t>刘红梅</t>
  </si>
  <si>
    <t>会计岗</t>
  </si>
  <si>
    <t>KJ201901008</t>
  </si>
  <si>
    <t>徐瑞淇</t>
  </si>
  <si>
    <t>KJ201901012</t>
  </si>
  <si>
    <t>向冰冰</t>
  </si>
  <si>
    <t>KJ201901001</t>
  </si>
  <si>
    <t>温代萍</t>
  </si>
  <si>
    <t>KJ201901010</t>
  </si>
  <si>
    <t>李祥龙</t>
  </si>
  <si>
    <t>KJ201901003</t>
  </si>
  <si>
    <t>郑雪</t>
  </si>
  <si>
    <t>KJ201901015</t>
  </si>
  <si>
    <t>庞朵</t>
  </si>
  <si>
    <t>KJ201901006</t>
  </si>
  <si>
    <t>张娇</t>
  </si>
  <si>
    <t>KJ201901014</t>
  </si>
  <si>
    <t>黄莲</t>
  </si>
  <si>
    <t>KJ201901019</t>
  </si>
  <si>
    <t>陈一丹</t>
  </si>
  <si>
    <t>数据库管理岗</t>
  </si>
  <si>
    <t>SJ201901003</t>
  </si>
  <si>
    <t>颜杰</t>
  </si>
  <si>
    <t>SJ201901005</t>
  </si>
  <si>
    <t>莫清清</t>
  </si>
  <si>
    <t>SJ201901006</t>
  </si>
  <si>
    <t>陈南</t>
  </si>
  <si>
    <t>SJ201901001</t>
  </si>
  <si>
    <t>谢浪</t>
  </si>
  <si>
    <t>SJ201901007</t>
  </si>
  <si>
    <t>李彩玲</t>
  </si>
  <si>
    <t>管网规划岗</t>
  </si>
  <si>
    <t>GW201901002</t>
  </si>
  <si>
    <t>杜亮</t>
  </si>
  <si>
    <t>GW201901005</t>
  </si>
  <si>
    <t>罗璨</t>
  </si>
  <si>
    <t>GW201901001</t>
  </si>
  <si>
    <t>郭兴华</t>
  </si>
  <si>
    <t>工程建设岗</t>
  </si>
  <si>
    <t>GC201901004</t>
  </si>
  <si>
    <t xml:space="preserve"> </t>
  </si>
  <si>
    <t>胡彪</t>
  </si>
  <si>
    <t>GC201901003</t>
  </si>
  <si>
    <t>沈小军</t>
  </si>
  <si>
    <t>GC201901007</t>
  </si>
  <si>
    <t>郑成俊</t>
  </si>
  <si>
    <t>GC201901001</t>
  </si>
  <si>
    <t>王银松</t>
  </si>
  <si>
    <t>水损检测控制岗</t>
  </si>
  <si>
    <t>SS201901007</t>
  </si>
  <si>
    <t>朱毅</t>
  </si>
  <si>
    <t>SS201901006</t>
  </si>
  <si>
    <t>张涛</t>
  </si>
  <si>
    <t>供水技术保障岗</t>
  </si>
  <si>
    <t>GS201901005</t>
  </si>
  <si>
    <t>谢泉森</t>
  </si>
  <si>
    <t>GS201901002</t>
  </si>
  <si>
    <t>秦天知</t>
  </si>
  <si>
    <t>GS201901006</t>
  </si>
  <si>
    <t>张文超</t>
  </si>
  <si>
    <t>一线岗位</t>
  </si>
  <si>
    <t>YX201901001</t>
  </si>
  <si>
    <t>仅专业考核</t>
  </si>
  <si>
    <t>张银春</t>
  </si>
  <si>
    <t>YX201901002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</si>
</sst>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zoomScale="70" zoomScaleNormal="70" topLeftCell="A31" workbookViewId="0">
      <selection activeCell="J48" sqref="J48"/>
    </sheetView>
  </sheetViews>
  <sheetFormatPr defaultColWidth="9" defaultRowHeight="13.5"/>
  <cols>
    <col min="1" max="1" width="9" style="2"/>
    <col min="2" max="2" width="6.625" style="2" customWidth="1"/>
    <col min="3" max="3" width="13.75" style="2" customWidth="1"/>
    <col min="4" max="4" width="14.2583333333333" style="3" customWidth="1"/>
    <col min="5" max="5" width="15.5333333333333" style="2" customWidth="1"/>
    <col min="6" max="6" width="16.25" style="2" customWidth="1"/>
    <col min="7" max="7" width="11.7833333333333" style="4" customWidth="1"/>
    <col min="8" max="8" width="14.1083333333333" style="4" customWidth="1"/>
    <col min="9" max="9" width="14.375" style="4" customWidth="1"/>
    <col min="10" max="10" width="10.175" style="3" customWidth="1"/>
    <col min="11" max="11" width="10.6666666666667" style="3" customWidth="1"/>
  </cols>
  <sheetData>
    <row r="1" ht="20" customHeight="1" spans="1:11">
      <c r="A1" s="5" t="s">
        <v>0</v>
      </c>
      <c r="B1" s="6"/>
      <c r="C1" s="6"/>
      <c r="D1" s="6"/>
      <c r="E1" s="6"/>
      <c r="F1" s="6"/>
      <c r="G1" s="5"/>
      <c r="H1" s="5"/>
      <c r="I1" s="5"/>
      <c r="J1" s="6"/>
      <c r="K1" s="6"/>
    </row>
    <row r="2" ht="31" customHeight="1" spans="1:11">
      <c r="A2" s="6"/>
      <c r="B2" s="6"/>
      <c r="C2" s="6"/>
      <c r="D2" s="6"/>
      <c r="E2" s="6"/>
      <c r="F2" s="6"/>
      <c r="G2" s="5"/>
      <c r="H2" s="5"/>
      <c r="I2" s="5"/>
      <c r="J2" s="6"/>
      <c r="K2" s="6"/>
    </row>
    <row r="3" ht="28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18.75" spans="1:11">
      <c r="A4" s="8" t="s">
        <v>12</v>
      </c>
      <c r="B4" s="8" t="s">
        <v>13</v>
      </c>
      <c r="C4" s="9" t="s">
        <v>14</v>
      </c>
      <c r="D4" s="8" t="s">
        <v>15</v>
      </c>
      <c r="E4" s="10">
        <v>60.5</v>
      </c>
      <c r="F4" s="10">
        <f>E4*0.6</f>
        <v>36.3</v>
      </c>
      <c r="G4" s="10">
        <v>88.7</v>
      </c>
      <c r="H4" s="10">
        <f>G4*0.4</f>
        <v>35.48</v>
      </c>
      <c r="I4" s="28">
        <f>F4+H4</f>
        <v>71.78</v>
      </c>
      <c r="J4" s="10">
        <v>1</v>
      </c>
      <c r="K4" s="21" t="s">
        <v>16</v>
      </c>
    </row>
    <row r="5" s="1" customFormat="1" ht="18.75" spans="1:11">
      <c r="A5" s="8" t="s">
        <v>17</v>
      </c>
      <c r="B5" s="8" t="s">
        <v>18</v>
      </c>
      <c r="C5" s="9" t="s">
        <v>14</v>
      </c>
      <c r="D5" s="8" t="s">
        <v>19</v>
      </c>
      <c r="E5" s="10">
        <v>60.5</v>
      </c>
      <c r="F5" s="10">
        <f t="shared" ref="F5:F21" si="0">E5*0.6</f>
        <v>36.3</v>
      </c>
      <c r="G5" s="10">
        <v>87.3</v>
      </c>
      <c r="H5" s="10">
        <f t="shared" ref="H5:H21" si="1">G5*0.4</f>
        <v>34.92</v>
      </c>
      <c r="I5" s="28">
        <f t="shared" ref="I5:I21" si="2">F5+H5</f>
        <v>71.22</v>
      </c>
      <c r="J5" s="10">
        <v>2</v>
      </c>
      <c r="K5" s="21" t="s">
        <v>16</v>
      </c>
    </row>
    <row r="6" s="1" customFormat="1" ht="18.75" spans="1:11">
      <c r="A6" s="8" t="s">
        <v>20</v>
      </c>
      <c r="B6" s="8" t="s">
        <v>18</v>
      </c>
      <c r="C6" s="9" t="s">
        <v>14</v>
      </c>
      <c r="D6" s="8" t="s">
        <v>21</v>
      </c>
      <c r="E6" s="10">
        <v>71</v>
      </c>
      <c r="F6" s="10">
        <f t="shared" si="0"/>
        <v>42.6</v>
      </c>
      <c r="G6" s="10">
        <v>57</v>
      </c>
      <c r="H6" s="10">
        <f t="shared" si="1"/>
        <v>22.8</v>
      </c>
      <c r="I6" s="28">
        <f t="shared" si="2"/>
        <v>65.4</v>
      </c>
      <c r="J6" s="10">
        <v>3</v>
      </c>
      <c r="K6" s="21" t="s">
        <v>22</v>
      </c>
    </row>
    <row r="7" s="1" customFormat="1" ht="18.75" spans="1:11">
      <c r="A7" s="8" t="s">
        <v>23</v>
      </c>
      <c r="B7" s="8" t="s">
        <v>18</v>
      </c>
      <c r="C7" s="9" t="s">
        <v>14</v>
      </c>
      <c r="D7" s="8" t="s">
        <v>24</v>
      </c>
      <c r="E7" s="10">
        <v>63</v>
      </c>
      <c r="F7" s="10">
        <f t="shared" si="0"/>
        <v>37.8</v>
      </c>
      <c r="G7" s="10">
        <v>69</v>
      </c>
      <c r="H7" s="10">
        <f t="shared" si="1"/>
        <v>27.6</v>
      </c>
      <c r="I7" s="28">
        <f t="shared" si="2"/>
        <v>65.4</v>
      </c>
      <c r="J7" s="10">
        <v>4</v>
      </c>
      <c r="K7" s="21" t="s">
        <v>22</v>
      </c>
    </row>
    <row r="8" s="1" customFormat="1" ht="18.75" spans="1:11">
      <c r="A8" s="8" t="s">
        <v>25</v>
      </c>
      <c r="B8" s="8" t="s">
        <v>18</v>
      </c>
      <c r="C8" s="9" t="s">
        <v>14</v>
      </c>
      <c r="D8" s="8" t="s">
        <v>26</v>
      </c>
      <c r="E8" s="10">
        <v>69</v>
      </c>
      <c r="F8" s="10">
        <f t="shared" si="0"/>
        <v>41.4</v>
      </c>
      <c r="G8" s="10">
        <v>58</v>
      </c>
      <c r="H8" s="10">
        <f t="shared" si="1"/>
        <v>23.2</v>
      </c>
      <c r="I8" s="28">
        <f t="shared" si="2"/>
        <v>64.6</v>
      </c>
      <c r="J8" s="10">
        <v>5</v>
      </c>
      <c r="K8" s="21" t="s">
        <v>22</v>
      </c>
    </row>
    <row r="9" s="1" customFormat="1" ht="18.75" spans="1:11">
      <c r="A9" s="8" t="s">
        <v>27</v>
      </c>
      <c r="B9" s="8" t="s">
        <v>18</v>
      </c>
      <c r="C9" s="9" t="s">
        <v>14</v>
      </c>
      <c r="D9" s="8" t="s">
        <v>28</v>
      </c>
      <c r="E9" s="10">
        <v>64.5</v>
      </c>
      <c r="F9" s="10">
        <f t="shared" si="0"/>
        <v>38.7</v>
      </c>
      <c r="G9" s="10">
        <v>64</v>
      </c>
      <c r="H9" s="10">
        <f t="shared" si="1"/>
        <v>25.6</v>
      </c>
      <c r="I9" s="28">
        <f t="shared" si="2"/>
        <v>64.3</v>
      </c>
      <c r="J9" s="10">
        <v>6</v>
      </c>
      <c r="K9" s="21" t="s">
        <v>22</v>
      </c>
    </row>
    <row r="10" s="1" customFormat="1" ht="18.75" spans="1:11">
      <c r="A10" s="8" t="s">
        <v>29</v>
      </c>
      <c r="B10" s="8" t="s">
        <v>18</v>
      </c>
      <c r="C10" s="9" t="s">
        <v>14</v>
      </c>
      <c r="D10" s="8" t="s">
        <v>30</v>
      </c>
      <c r="E10" s="10">
        <v>62</v>
      </c>
      <c r="F10" s="10">
        <f t="shared" si="0"/>
        <v>37.2</v>
      </c>
      <c r="G10" s="10">
        <v>56</v>
      </c>
      <c r="H10" s="10">
        <f t="shared" si="1"/>
        <v>22.4</v>
      </c>
      <c r="I10" s="28">
        <f t="shared" si="2"/>
        <v>59.6</v>
      </c>
      <c r="J10" s="10">
        <v>7</v>
      </c>
      <c r="K10" s="21" t="s">
        <v>22</v>
      </c>
    </row>
    <row r="11" s="1" customFormat="1" ht="18.75" spans="1:11">
      <c r="A11" s="8" t="s">
        <v>31</v>
      </c>
      <c r="B11" s="8" t="s">
        <v>13</v>
      </c>
      <c r="C11" s="9" t="s">
        <v>14</v>
      </c>
      <c r="D11" s="8" t="s">
        <v>32</v>
      </c>
      <c r="E11" s="10">
        <v>60.5</v>
      </c>
      <c r="F11" s="10">
        <f t="shared" si="0"/>
        <v>36.3</v>
      </c>
      <c r="G11" s="10">
        <v>56</v>
      </c>
      <c r="H11" s="10">
        <f t="shared" si="1"/>
        <v>22.4</v>
      </c>
      <c r="I11" s="28">
        <f t="shared" si="2"/>
        <v>58.7</v>
      </c>
      <c r="J11" s="10">
        <v>8</v>
      </c>
      <c r="K11" s="21" t="s">
        <v>22</v>
      </c>
    </row>
    <row r="12" s="1" customFormat="1" ht="18.75" spans="1:11">
      <c r="A12" s="8" t="s">
        <v>33</v>
      </c>
      <c r="B12" s="8" t="s">
        <v>18</v>
      </c>
      <c r="C12" s="9" t="s">
        <v>14</v>
      </c>
      <c r="D12" s="8" t="s">
        <v>34</v>
      </c>
      <c r="E12" s="10">
        <v>57</v>
      </c>
      <c r="F12" s="10">
        <f t="shared" si="0"/>
        <v>34.2</v>
      </c>
      <c r="G12" s="10">
        <v>60</v>
      </c>
      <c r="H12" s="10">
        <f t="shared" si="1"/>
        <v>24</v>
      </c>
      <c r="I12" s="28">
        <f t="shared" si="2"/>
        <v>58.2</v>
      </c>
      <c r="J12" s="10">
        <v>9</v>
      </c>
      <c r="K12" s="21" t="s">
        <v>22</v>
      </c>
    </row>
    <row r="13" s="1" customFormat="1" ht="18.75" spans="1:11">
      <c r="A13" s="8" t="s">
        <v>35</v>
      </c>
      <c r="B13" s="8" t="s">
        <v>13</v>
      </c>
      <c r="C13" s="9" t="s">
        <v>14</v>
      </c>
      <c r="D13" s="8" t="s">
        <v>36</v>
      </c>
      <c r="E13" s="10">
        <v>62</v>
      </c>
      <c r="F13" s="10">
        <f t="shared" si="0"/>
        <v>37.2</v>
      </c>
      <c r="G13" s="10">
        <v>52.3</v>
      </c>
      <c r="H13" s="10">
        <f t="shared" si="1"/>
        <v>20.92</v>
      </c>
      <c r="I13" s="28">
        <f t="shared" si="2"/>
        <v>58.12</v>
      </c>
      <c r="J13" s="10">
        <v>10</v>
      </c>
      <c r="K13" s="21" t="s">
        <v>22</v>
      </c>
    </row>
    <row r="14" s="1" customFormat="1" ht="18.75" spans="1:11">
      <c r="A14" s="8" t="s">
        <v>37</v>
      </c>
      <c r="B14" s="8" t="s">
        <v>18</v>
      </c>
      <c r="C14" s="9" t="s">
        <v>14</v>
      </c>
      <c r="D14" s="8" t="s">
        <v>38</v>
      </c>
      <c r="E14" s="10">
        <v>58.5</v>
      </c>
      <c r="F14" s="10">
        <f t="shared" si="0"/>
        <v>35.1</v>
      </c>
      <c r="G14" s="10">
        <v>56.3</v>
      </c>
      <c r="H14" s="10">
        <f t="shared" si="1"/>
        <v>22.52</v>
      </c>
      <c r="I14" s="28">
        <f t="shared" si="2"/>
        <v>57.62</v>
      </c>
      <c r="J14" s="10">
        <v>11</v>
      </c>
      <c r="K14" s="21" t="s">
        <v>22</v>
      </c>
    </row>
    <row r="15" s="1" customFormat="1" ht="18.75" spans="1:11">
      <c r="A15" s="8" t="s">
        <v>39</v>
      </c>
      <c r="B15" s="8" t="s">
        <v>18</v>
      </c>
      <c r="C15" s="9" t="s">
        <v>14</v>
      </c>
      <c r="D15" s="8" t="s">
        <v>40</v>
      </c>
      <c r="E15" s="10">
        <v>56.5</v>
      </c>
      <c r="F15" s="10">
        <f t="shared" si="0"/>
        <v>33.9</v>
      </c>
      <c r="G15" s="10">
        <v>59</v>
      </c>
      <c r="H15" s="10">
        <f t="shared" si="1"/>
        <v>23.6</v>
      </c>
      <c r="I15" s="28">
        <f t="shared" si="2"/>
        <v>57.5</v>
      </c>
      <c r="J15" s="10">
        <v>12</v>
      </c>
      <c r="K15" s="21" t="s">
        <v>22</v>
      </c>
    </row>
    <row r="16" s="1" customFormat="1" ht="18.75" spans="1:11">
      <c r="A16" s="8" t="s">
        <v>41</v>
      </c>
      <c r="B16" s="8" t="s">
        <v>18</v>
      </c>
      <c r="C16" s="9" t="s">
        <v>14</v>
      </c>
      <c r="D16" s="8" t="s">
        <v>42</v>
      </c>
      <c r="E16" s="10">
        <v>54</v>
      </c>
      <c r="F16" s="10">
        <f t="shared" si="0"/>
        <v>32.4</v>
      </c>
      <c r="G16" s="10">
        <v>58</v>
      </c>
      <c r="H16" s="10">
        <f t="shared" si="1"/>
        <v>23.2</v>
      </c>
      <c r="I16" s="28">
        <f t="shared" si="2"/>
        <v>55.6</v>
      </c>
      <c r="J16" s="10">
        <v>13</v>
      </c>
      <c r="K16" s="21" t="s">
        <v>22</v>
      </c>
    </row>
    <row r="17" s="1" customFormat="1" ht="18.75" spans="1:11">
      <c r="A17" s="8" t="s">
        <v>43</v>
      </c>
      <c r="B17" s="8" t="s">
        <v>13</v>
      </c>
      <c r="C17" s="9" t="s">
        <v>14</v>
      </c>
      <c r="D17" s="8" t="s">
        <v>44</v>
      </c>
      <c r="E17" s="10">
        <v>53</v>
      </c>
      <c r="F17" s="10">
        <f t="shared" si="0"/>
        <v>31.8</v>
      </c>
      <c r="G17" s="10">
        <v>59</v>
      </c>
      <c r="H17" s="10">
        <f t="shared" si="1"/>
        <v>23.6</v>
      </c>
      <c r="I17" s="28">
        <f t="shared" si="2"/>
        <v>55.4</v>
      </c>
      <c r="J17" s="10">
        <v>14</v>
      </c>
      <c r="K17" s="21" t="s">
        <v>22</v>
      </c>
    </row>
    <row r="18" s="1" customFormat="1" ht="18.75" spans="1:11">
      <c r="A18" s="8" t="s">
        <v>45</v>
      </c>
      <c r="B18" s="8" t="s">
        <v>18</v>
      </c>
      <c r="C18" s="9" t="s">
        <v>14</v>
      </c>
      <c r="D18" s="8" t="s">
        <v>46</v>
      </c>
      <c r="E18" s="10">
        <v>53</v>
      </c>
      <c r="F18" s="10">
        <f t="shared" si="0"/>
        <v>31.8</v>
      </c>
      <c r="G18" s="10">
        <v>58.7</v>
      </c>
      <c r="H18" s="10">
        <f t="shared" si="1"/>
        <v>23.48</v>
      </c>
      <c r="I18" s="28">
        <f t="shared" si="2"/>
        <v>55.28</v>
      </c>
      <c r="J18" s="10">
        <v>15</v>
      </c>
      <c r="K18" s="21" t="s">
        <v>22</v>
      </c>
    </row>
    <row r="19" s="1" customFormat="1" ht="18.75" spans="1:11">
      <c r="A19" s="8" t="s">
        <v>47</v>
      </c>
      <c r="B19" s="8" t="s">
        <v>18</v>
      </c>
      <c r="C19" s="9" t="s">
        <v>14</v>
      </c>
      <c r="D19" s="8" t="s">
        <v>48</v>
      </c>
      <c r="E19" s="10">
        <v>50.5</v>
      </c>
      <c r="F19" s="10">
        <f t="shared" si="0"/>
        <v>30.3</v>
      </c>
      <c r="G19" s="10">
        <v>58.3</v>
      </c>
      <c r="H19" s="10">
        <f t="shared" si="1"/>
        <v>23.32</v>
      </c>
      <c r="I19" s="28">
        <f t="shared" si="2"/>
        <v>53.62</v>
      </c>
      <c r="J19" s="10">
        <v>16</v>
      </c>
      <c r="K19" s="21" t="s">
        <v>22</v>
      </c>
    </row>
    <row r="20" s="1" customFormat="1" ht="18.75" spans="1:11">
      <c r="A20" s="8" t="s">
        <v>49</v>
      </c>
      <c r="B20" s="8" t="s">
        <v>18</v>
      </c>
      <c r="C20" s="9" t="s">
        <v>14</v>
      </c>
      <c r="D20" s="8" t="s">
        <v>50</v>
      </c>
      <c r="E20" s="10">
        <v>50.5</v>
      </c>
      <c r="F20" s="10">
        <f t="shared" si="0"/>
        <v>30.3</v>
      </c>
      <c r="G20" s="10">
        <v>56.7</v>
      </c>
      <c r="H20" s="10">
        <f t="shared" si="1"/>
        <v>22.68</v>
      </c>
      <c r="I20" s="28">
        <f t="shared" si="2"/>
        <v>52.98</v>
      </c>
      <c r="J20" s="10">
        <v>17</v>
      </c>
      <c r="K20" s="21" t="s">
        <v>22</v>
      </c>
    </row>
    <row r="21" s="1" customFormat="1" ht="18.75" spans="1:11">
      <c r="A21" s="11" t="s">
        <v>51</v>
      </c>
      <c r="B21" s="11" t="s">
        <v>18</v>
      </c>
      <c r="C21" s="12" t="s">
        <v>14</v>
      </c>
      <c r="D21" s="11" t="s">
        <v>52</v>
      </c>
      <c r="E21" s="13">
        <v>50</v>
      </c>
      <c r="F21" s="10">
        <f t="shared" si="0"/>
        <v>30</v>
      </c>
      <c r="G21" s="13">
        <v>55</v>
      </c>
      <c r="H21" s="10">
        <f t="shared" si="1"/>
        <v>22</v>
      </c>
      <c r="I21" s="28">
        <f t="shared" si="2"/>
        <v>52</v>
      </c>
      <c r="J21" s="10">
        <v>18</v>
      </c>
      <c r="K21" s="21" t="s">
        <v>22</v>
      </c>
    </row>
    <row r="22" s="1" customFormat="1" ht="21" customHeight="1" spans="1:11">
      <c r="A22" s="14"/>
      <c r="B22" s="14"/>
      <c r="C22" s="15"/>
      <c r="D22" s="14"/>
      <c r="E22" s="16"/>
      <c r="F22" s="16"/>
      <c r="G22" s="16"/>
      <c r="H22" s="16"/>
      <c r="I22" s="29"/>
      <c r="J22" s="30"/>
      <c r="K22" s="31"/>
    </row>
    <row r="23" s="1" customFormat="1" ht="18.75" spans="1:11">
      <c r="A23" s="17" t="s">
        <v>53</v>
      </c>
      <c r="B23" s="17" t="s">
        <v>18</v>
      </c>
      <c r="C23" s="18" t="s">
        <v>54</v>
      </c>
      <c r="D23" s="19" t="s">
        <v>55</v>
      </c>
      <c r="E23" s="20">
        <v>76.5</v>
      </c>
      <c r="F23" s="10">
        <f>E23*0.6</f>
        <v>45.9</v>
      </c>
      <c r="G23" s="20">
        <v>85.3</v>
      </c>
      <c r="H23" s="10">
        <f>G23*0.4</f>
        <v>34.12</v>
      </c>
      <c r="I23" s="28">
        <f>F23+H23</f>
        <v>80.02</v>
      </c>
      <c r="J23" s="10">
        <v>1</v>
      </c>
      <c r="K23" s="21" t="s">
        <v>16</v>
      </c>
    </row>
    <row r="24" s="1" customFormat="1" ht="18.75" spans="1:11">
      <c r="A24" s="21" t="s">
        <v>56</v>
      </c>
      <c r="B24" s="21" t="s">
        <v>18</v>
      </c>
      <c r="C24" s="22" t="s">
        <v>54</v>
      </c>
      <c r="D24" s="8" t="s">
        <v>57</v>
      </c>
      <c r="E24" s="10">
        <v>73.5</v>
      </c>
      <c r="F24" s="10">
        <f t="shared" ref="F24:F31" si="3">E24*0.6</f>
        <v>44.1</v>
      </c>
      <c r="G24" s="10">
        <v>84.3</v>
      </c>
      <c r="H24" s="10">
        <f t="shared" ref="H24:H31" si="4">G24*0.4</f>
        <v>33.72</v>
      </c>
      <c r="I24" s="28">
        <f t="shared" ref="I24:I31" si="5">F24+H24</f>
        <v>77.82</v>
      </c>
      <c r="J24" s="10">
        <v>2</v>
      </c>
      <c r="K24" s="21" t="s">
        <v>16</v>
      </c>
    </row>
    <row r="25" s="1" customFormat="1" ht="18.75" spans="1:11">
      <c r="A25" s="21" t="s">
        <v>58</v>
      </c>
      <c r="B25" s="21" t="s">
        <v>18</v>
      </c>
      <c r="C25" s="22" t="s">
        <v>54</v>
      </c>
      <c r="D25" s="8" t="s">
        <v>59</v>
      </c>
      <c r="E25" s="10">
        <v>56.5</v>
      </c>
      <c r="F25" s="10">
        <f t="shared" si="3"/>
        <v>33.9</v>
      </c>
      <c r="G25" s="10">
        <v>94.3</v>
      </c>
      <c r="H25" s="10">
        <f t="shared" si="4"/>
        <v>37.72</v>
      </c>
      <c r="I25" s="28">
        <f t="shared" si="5"/>
        <v>71.62</v>
      </c>
      <c r="J25" s="10">
        <v>3</v>
      </c>
      <c r="K25" s="21" t="s">
        <v>16</v>
      </c>
    </row>
    <row r="26" s="1" customFormat="1" ht="18.75" spans="1:11">
      <c r="A26" s="21" t="s">
        <v>60</v>
      </c>
      <c r="B26" s="21" t="s">
        <v>18</v>
      </c>
      <c r="C26" s="22" t="s">
        <v>54</v>
      </c>
      <c r="D26" s="8" t="s">
        <v>61</v>
      </c>
      <c r="E26" s="10">
        <v>62</v>
      </c>
      <c r="F26" s="10">
        <f t="shared" si="3"/>
        <v>37.2</v>
      </c>
      <c r="G26" s="10">
        <v>72.7</v>
      </c>
      <c r="H26" s="10">
        <f t="shared" si="4"/>
        <v>29.08</v>
      </c>
      <c r="I26" s="28">
        <f t="shared" si="5"/>
        <v>66.28</v>
      </c>
      <c r="J26" s="10">
        <v>4</v>
      </c>
      <c r="K26" s="21" t="s">
        <v>22</v>
      </c>
    </row>
    <row r="27" s="1" customFormat="1" ht="18.75" spans="1:11">
      <c r="A27" s="21" t="s">
        <v>62</v>
      </c>
      <c r="B27" s="21" t="s">
        <v>13</v>
      </c>
      <c r="C27" s="22" t="s">
        <v>54</v>
      </c>
      <c r="D27" s="8" t="s">
        <v>63</v>
      </c>
      <c r="E27" s="10">
        <v>54</v>
      </c>
      <c r="F27" s="10">
        <f t="shared" si="3"/>
        <v>32.4</v>
      </c>
      <c r="G27" s="10">
        <v>81</v>
      </c>
      <c r="H27" s="10">
        <f t="shared" si="4"/>
        <v>32.4</v>
      </c>
      <c r="I27" s="28">
        <f t="shared" si="5"/>
        <v>64.8</v>
      </c>
      <c r="J27" s="10">
        <v>5</v>
      </c>
      <c r="K27" s="21" t="s">
        <v>22</v>
      </c>
    </row>
    <row r="28" s="1" customFormat="1" ht="18.75" spans="1:11">
      <c r="A28" s="21" t="s">
        <v>64</v>
      </c>
      <c r="B28" s="21" t="s">
        <v>18</v>
      </c>
      <c r="C28" s="22" t="s">
        <v>54</v>
      </c>
      <c r="D28" s="8" t="s">
        <v>65</v>
      </c>
      <c r="E28" s="10">
        <v>57</v>
      </c>
      <c r="F28" s="10">
        <f t="shared" si="3"/>
        <v>34.2</v>
      </c>
      <c r="G28" s="10">
        <v>69.7</v>
      </c>
      <c r="H28" s="10">
        <f t="shared" si="4"/>
        <v>27.88</v>
      </c>
      <c r="I28" s="28">
        <f t="shared" si="5"/>
        <v>62.08</v>
      </c>
      <c r="J28" s="10">
        <v>6</v>
      </c>
      <c r="K28" s="21" t="s">
        <v>22</v>
      </c>
    </row>
    <row r="29" s="1" customFormat="1" ht="18.75" spans="1:11">
      <c r="A29" s="21" t="s">
        <v>66</v>
      </c>
      <c r="B29" s="21" t="s">
        <v>18</v>
      </c>
      <c r="C29" s="22" t="s">
        <v>54</v>
      </c>
      <c r="D29" s="8" t="s">
        <v>67</v>
      </c>
      <c r="E29" s="10">
        <v>58.5</v>
      </c>
      <c r="F29" s="10">
        <f t="shared" si="3"/>
        <v>35.1</v>
      </c>
      <c r="G29" s="10">
        <v>62.3</v>
      </c>
      <c r="H29" s="10">
        <f t="shared" si="4"/>
        <v>24.92</v>
      </c>
      <c r="I29" s="28">
        <f t="shared" si="5"/>
        <v>60.02</v>
      </c>
      <c r="J29" s="10">
        <v>7</v>
      </c>
      <c r="K29" s="21" t="s">
        <v>22</v>
      </c>
    </row>
    <row r="30" s="1" customFormat="1" ht="18.75" spans="1:11">
      <c r="A30" s="21" t="s">
        <v>68</v>
      </c>
      <c r="B30" s="21" t="s">
        <v>18</v>
      </c>
      <c r="C30" s="22" t="s">
        <v>54</v>
      </c>
      <c r="D30" s="8" t="s">
        <v>69</v>
      </c>
      <c r="E30" s="10">
        <v>52.5</v>
      </c>
      <c r="F30" s="10">
        <f t="shared" si="3"/>
        <v>31.5</v>
      </c>
      <c r="G30" s="10">
        <v>66</v>
      </c>
      <c r="H30" s="10">
        <f t="shared" si="4"/>
        <v>26.4</v>
      </c>
      <c r="I30" s="28">
        <f t="shared" si="5"/>
        <v>57.9</v>
      </c>
      <c r="J30" s="10">
        <v>8</v>
      </c>
      <c r="K30" s="21" t="s">
        <v>22</v>
      </c>
    </row>
    <row r="31" s="1" customFormat="1" ht="18.75" spans="1:11">
      <c r="A31" s="21" t="s">
        <v>70</v>
      </c>
      <c r="B31" s="21" t="s">
        <v>18</v>
      </c>
      <c r="C31" s="22" t="s">
        <v>54</v>
      </c>
      <c r="D31" s="8" t="s">
        <v>71</v>
      </c>
      <c r="E31" s="10">
        <v>51.5</v>
      </c>
      <c r="F31" s="10">
        <f t="shared" si="3"/>
        <v>30.9</v>
      </c>
      <c r="G31" s="10">
        <v>64.3</v>
      </c>
      <c r="H31" s="10">
        <f t="shared" si="4"/>
        <v>25.72</v>
      </c>
      <c r="I31" s="28">
        <f t="shared" si="5"/>
        <v>56.62</v>
      </c>
      <c r="J31" s="10">
        <v>9</v>
      </c>
      <c r="K31" s="21" t="s">
        <v>22</v>
      </c>
    </row>
    <row r="32" s="1" customFormat="1" ht="18.75" spans="1:11">
      <c r="A32" s="14"/>
      <c r="B32" s="14"/>
      <c r="C32" s="15"/>
      <c r="D32" s="14"/>
      <c r="E32" s="16"/>
      <c r="F32" s="16"/>
      <c r="G32" s="16"/>
      <c r="H32" s="16"/>
      <c r="I32" s="29"/>
      <c r="J32" s="30"/>
      <c r="K32" s="31"/>
    </row>
    <row r="33" s="1" customFormat="1" ht="18.75" spans="1:11">
      <c r="A33" s="8" t="s">
        <v>72</v>
      </c>
      <c r="B33" s="8" t="s">
        <v>18</v>
      </c>
      <c r="C33" s="22" t="s">
        <v>73</v>
      </c>
      <c r="D33" s="8" t="s">
        <v>74</v>
      </c>
      <c r="E33" s="10">
        <v>65</v>
      </c>
      <c r="F33" s="10">
        <f>E33*0.6</f>
        <v>39</v>
      </c>
      <c r="G33" s="10">
        <v>81.8</v>
      </c>
      <c r="H33" s="10">
        <f>G33*0.4</f>
        <v>32.72</v>
      </c>
      <c r="I33" s="28">
        <f>F33+H33</f>
        <v>71.72</v>
      </c>
      <c r="J33" s="32">
        <v>1</v>
      </c>
      <c r="K33" s="21" t="s">
        <v>16</v>
      </c>
    </row>
    <row r="34" s="1" customFormat="1" ht="18.75" spans="1:11">
      <c r="A34" s="8" t="s">
        <v>75</v>
      </c>
      <c r="B34" s="8" t="s">
        <v>13</v>
      </c>
      <c r="C34" s="22" t="s">
        <v>73</v>
      </c>
      <c r="D34" s="8" t="s">
        <v>76</v>
      </c>
      <c r="E34" s="10">
        <v>71</v>
      </c>
      <c r="F34" s="10">
        <f t="shared" ref="F34:F41" si="6">E34*0.6</f>
        <v>42.6</v>
      </c>
      <c r="G34" s="10">
        <v>71.7</v>
      </c>
      <c r="H34" s="10">
        <f t="shared" ref="H34:H41" si="7">G34*0.4</f>
        <v>28.68</v>
      </c>
      <c r="I34" s="28">
        <f t="shared" ref="I34:I39" si="8">F34+H34</f>
        <v>71.28</v>
      </c>
      <c r="J34" s="32">
        <v>2</v>
      </c>
      <c r="K34" s="21" t="s">
        <v>16</v>
      </c>
    </row>
    <row r="35" s="1" customFormat="1" ht="18.75" spans="1:11">
      <c r="A35" s="8" t="s">
        <v>77</v>
      </c>
      <c r="B35" s="8" t="s">
        <v>18</v>
      </c>
      <c r="C35" s="22" t="s">
        <v>73</v>
      </c>
      <c r="D35" s="8" t="s">
        <v>78</v>
      </c>
      <c r="E35" s="10">
        <v>75</v>
      </c>
      <c r="F35" s="10">
        <f t="shared" si="6"/>
        <v>45</v>
      </c>
      <c r="G35" s="10">
        <v>57.7</v>
      </c>
      <c r="H35" s="10">
        <f t="shared" si="7"/>
        <v>23.08</v>
      </c>
      <c r="I35" s="28">
        <f t="shared" si="8"/>
        <v>68.08</v>
      </c>
      <c r="J35" s="32">
        <v>3</v>
      </c>
      <c r="K35" s="21" t="s">
        <v>22</v>
      </c>
    </row>
    <row r="36" s="1" customFormat="1" ht="18.75" spans="1:11">
      <c r="A36" s="8" t="s">
        <v>79</v>
      </c>
      <c r="B36" s="8" t="s">
        <v>18</v>
      </c>
      <c r="C36" s="22" t="s">
        <v>73</v>
      </c>
      <c r="D36" s="8" t="s">
        <v>80</v>
      </c>
      <c r="E36" s="10">
        <v>52</v>
      </c>
      <c r="F36" s="10">
        <f t="shared" si="6"/>
        <v>31.2</v>
      </c>
      <c r="G36" s="10">
        <v>61.3</v>
      </c>
      <c r="H36" s="10">
        <f t="shared" si="7"/>
        <v>24.52</v>
      </c>
      <c r="I36" s="28">
        <f t="shared" si="8"/>
        <v>55.72</v>
      </c>
      <c r="J36" s="32">
        <v>4</v>
      </c>
      <c r="K36" s="21" t="s">
        <v>22</v>
      </c>
    </row>
    <row r="37" s="1" customFormat="1" ht="18.75" spans="1:11">
      <c r="A37" s="8" t="s">
        <v>81</v>
      </c>
      <c r="B37" s="8" t="s">
        <v>13</v>
      </c>
      <c r="C37" s="22" t="s">
        <v>73</v>
      </c>
      <c r="D37" s="8" t="s">
        <v>82</v>
      </c>
      <c r="E37" s="10">
        <v>54</v>
      </c>
      <c r="F37" s="10">
        <f t="shared" si="6"/>
        <v>32.4</v>
      </c>
      <c r="G37" s="10">
        <v>47</v>
      </c>
      <c r="H37" s="10">
        <f t="shared" si="7"/>
        <v>18.8</v>
      </c>
      <c r="I37" s="28">
        <f t="shared" si="8"/>
        <v>51.2</v>
      </c>
      <c r="J37" s="32">
        <v>5</v>
      </c>
      <c r="K37" s="21" t="s">
        <v>22</v>
      </c>
    </row>
    <row r="38" s="1" customFormat="1" ht="18.75" spans="1:11">
      <c r="A38" s="14"/>
      <c r="B38" s="14"/>
      <c r="C38" s="15"/>
      <c r="D38" s="14"/>
      <c r="E38" s="16"/>
      <c r="F38" s="16"/>
      <c r="G38" s="16"/>
      <c r="H38" s="16"/>
      <c r="I38" s="29"/>
      <c r="J38" s="30"/>
      <c r="K38" s="31"/>
    </row>
    <row r="39" s="1" customFormat="1" ht="18.75" spans="1:11">
      <c r="A39" s="8" t="s">
        <v>83</v>
      </c>
      <c r="B39" s="8" t="s">
        <v>18</v>
      </c>
      <c r="C39" s="22" t="s">
        <v>84</v>
      </c>
      <c r="D39" s="8" t="s">
        <v>85</v>
      </c>
      <c r="E39" s="10">
        <v>55</v>
      </c>
      <c r="F39" s="10">
        <f t="shared" si="6"/>
        <v>33</v>
      </c>
      <c r="G39" s="10">
        <v>94</v>
      </c>
      <c r="H39" s="10">
        <f t="shared" si="7"/>
        <v>37.6</v>
      </c>
      <c r="I39" s="28">
        <f t="shared" si="8"/>
        <v>70.6</v>
      </c>
      <c r="J39" s="32">
        <v>1</v>
      </c>
      <c r="K39" s="21" t="s">
        <v>16</v>
      </c>
    </row>
    <row r="40" s="1" customFormat="1" ht="18.75" spans="1:11">
      <c r="A40" s="8" t="s">
        <v>86</v>
      </c>
      <c r="B40" s="8" t="s">
        <v>13</v>
      </c>
      <c r="C40" s="22" t="s">
        <v>84</v>
      </c>
      <c r="D40" s="8" t="s">
        <v>87</v>
      </c>
      <c r="E40" s="10">
        <v>59</v>
      </c>
      <c r="F40" s="10">
        <f t="shared" si="6"/>
        <v>35.4</v>
      </c>
      <c r="G40" s="10">
        <v>83</v>
      </c>
      <c r="H40" s="10">
        <f t="shared" si="7"/>
        <v>33.2</v>
      </c>
      <c r="I40" s="28">
        <f t="shared" ref="I40:I43" si="9">F40+H40</f>
        <v>68.6</v>
      </c>
      <c r="J40" s="32">
        <v>2</v>
      </c>
      <c r="K40" s="21" t="s">
        <v>22</v>
      </c>
    </row>
    <row r="41" s="1" customFormat="1" ht="18.75" spans="1:11">
      <c r="A41" s="8" t="s">
        <v>88</v>
      </c>
      <c r="B41" s="8" t="s">
        <v>13</v>
      </c>
      <c r="C41" s="22" t="s">
        <v>84</v>
      </c>
      <c r="D41" s="8" t="s">
        <v>89</v>
      </c>
      <c r="E41" s="10">
        <v>56</v>
      </c>
      <c r="F41" s="10">
        <f t="shared" si="6"/>
        <v>33.6</v>
      </c>
      <c r="G41" s="10">
        <v>86</v>
      </c>
      <c r="H41" s="10">
        <f t="shared" si="7"/>
        <v>34.4</v>
      </c>
      <c r="I41" s="28">
        <f t="shared" si="9"/>
        <v>68</v>
      </c>
      <c r="J41" s="32">
        <v>3</v>
      </c>
      <c r="K41" s="21" t="s">
        <v>22</v>
      </c>
    </row>
    <row r="42" s="1" customFormat="1" ht="18.75" spans="1:11">
      <c r="A42" s="14"/>
      <c r="B42" s="14"/>
      <c r="C42" s="15"/>
      <c r="D42" s="14"/>
      <c r="E42" s="16"/>
      <c r="F42" s="16"/>
      <c r="G42" s="16"/>
      <c r="H42" s="16"/>
      <c r="I42" s="29"/>
      <c r="J42" s="30"/>
      <c r="K42" s="31"/>
    </row>
    <row r="43" s="1" customFormat="1" ht="18.75" spans="1:13">
      <c r="A43" s="8" t="s">
        <v>90</v>
      </c>
      <c r="B43" s="8" t="s">
        <v>13</v>
      </c>
      <c r="C43" s="22" t="s">
        <v>91</v>
      </c>
      <c r="D43" s="8" t="s">
        <v>92</v>
      </c>
      <c r="E43" s="10">
        <v>68.5</v>
      </c>
      <c r="F43" s="10">
        <f>E43*0.6</f>
        <v>41.1</v>
      </c>
      <c r="G43" s="10">
        <v>84.7</v>
      </c>
      <c r="H43" s="10">
        <f>G43*0.4</f>
        <v>33.88</v>
      </c>
      <c r="I43" s="28">
        <f t="shared" si="9"/>
        <v>74.98</v>
      </c>
      <c r="J43" s="32">
        <v>1</v>
      </c>
      <c r="K43" s="21" t="s">
        <v>16</v>
      </c>
      <c r="M43" s="1" t="s">
        <v>93</v>
      </c>
    </row>
    <row r="44" s="1" customFormat="1" ht="18.75" spans="1:11">
      <c r="A44" s="8" t="s">
        <v>94</v>
      </c>
      <c r="B44" s="8" t="s">
        <v>13</v>
      </c>
      <c r="C44" s="22" t="s">
        <v>91</v>
      </c>
      <c r="D44" s="8" t="s">
        <v>95</v>
      </c>
      <c r="E44" s="10">
        <v>61</v>
      </c>
      <c r="F44" s="10">
        <f>E44*0.6</f>
        <v>36.6</v>
      </c>
      <c r="G44" s="10">
        <v>78</v>
      </c>
      <c r="H44" s="10">
        <f>G44*0.4</f>
        <v>31.2</v>
      </c>
      <c r="I44" s="28">
        <f t="shared" ref="I44:I49" si="10">F44+H44</f>
        <v>67.8</v>
      </c>
      <c r="J44" s="32">
        <v>2</v>
      </c>
      <c r="K44" s="21" t="s">
        <v>22</v>
      </c>
    </row>
    <row r="45" s="1" customFormat="1" ht="18.75" spans="1:11">
      <c r="A45" s="8" t="s">
        <v>96</v>
      </c>
      <c r="B45" s="8" t="s">
        <v>13</v>
      </c>
      <c r="C45" s="22" t="s">
        <v>91</v>
      </c>
      <c r="D45" s="8" t="s">
        <v>97</v>
      </c>
      <c r="E45" s="10">
        <v>57</v>
      </c>
      <c r="F45" s="10">
        <f>E45*0.6</f>
        <v>34.2</v>
      </c>
      <c r="G45" s="10">
        <v>69.7</v>
      </c>
      <c r="H45" s="10">
        <f>G45*0.4</f>
        <v>27.88</v>
      </c>
      <c r="I45" s="28">
        <f t="shared" si="10"/>
        <v>62.08</v>
      </c>
      <c r="J45" s="32">
        <v>3</v>
      </c>
      <c r="K45" s="21" t="s">
        <v>22</v>
      </c>
    </row>
    <row r="46" s="1" customFormat="1" ht="18.75" spans="1:11">
      <c r="A46" s="8" t="s">
        <v>98</v>
      </c>
      <c r="B46" s="8" t="s">
        <v>13</v>
      </c>
      <c r="C46" s="22" t="s">
        <v>91</v>
      </c>
      <c r="D46" s="8" t="s">
        <v>99</v>
      </c>
      <c r="E46" s="10">
        <v>55.5</v>
      </c>
      <c r="F46" s="10">
        <f>E46*0.6</f>
        <v>33.3</v>
      </c>
      <c r="G46" s="10">
        <v>65.7</v>
      </c>
      <c r="H46" s="10">
        <f>G46*0.4</f>
        <v>26.28</v>
      </c>
      <c r="I46" s="28">
        <f t="shared" si="10"/>
        <v>59.58</v>
      </c>
      <c r="J46" s="32">
        <v>4</v>
      </c>
      <c r="K46" s="21" t="s">
        <v>22</v>
      </c>
    </row>
    <row r="47" s="1" customFormat="1" ht="18.75" spans="1:11">
      <c r="A47" s="14"/>
      <c r="B47" s="14"/>
      <c r="C47" s="15"/>
      <c r="D47" s="14"/>
      <c r="E47" s="16"/>
      <c r="F47" s="16"/>
      <c r="G47" s="16"/>
      <c r="H47" s="16"/>
      <c r="I47" s="29"/>
      <c r="J47" s="30"/>
      <c r="K47" s="31"/>
    </row>
    <row r="48" s="1" customFormat="1" ht="18.75" spans="1:11">
      <c r="A48" s="8" t="s">
        <v>100</v>
      </c>
      <c r="B48" s="8" t="s">
        <v>13</v>
      </c>
      <c r="C48" s="22" t="s">
        <v>101</v>
      </c>
      <c r="D48" s="8" t="s">
        <v>102</v>
      </c>
      <c r="E48" s="10">
        <v>78.5</v>
      </c>
      <c r="F48" s="10">
        <f>E48*0.6</f>
        <v>47.1</v>
      </c>
      <c r="G48" s="10">
        <v>86</v>
      </c>
      <c r="H48" s="10">
        <f>G48*0.4</f>
        <v>34.4</v>
      </c>
      <c r="I48" s="28">
        <f t="shared" si="10"/>
        <v>81.5</v>
      </c>
      <c r="J48" s="32">
        <v>1</v>
      </c>
      <c r="K48" s="21" t="s">
        <v>16</v>
      </c>
    </row>
    <row r="49" s="1" customFormat="1" ht="18.75" spans="1:11">
      <c r="A49" s="8" t="s">
        <v>103</v>
      </c>
      <c r="B49" s="8" t="s">
        <v>13</v>
      </c>
      <c r="C49" s="22" t="s">
        <v>101</v>
      </c>
      <c r="D49" s="8" t="s">
        <v>104</v>
      </c>
      <c r="E49" s="10">
        <v>74.5</v>
      </c>
      <c r="F49" s="10">
        <f>E49*0.6</f>
        <v>44.7</v>
      </c>
      <c r="G49" s="10">
        <v>83.3</v>
      </c>
      <c r="H49" s="10">
        <f>G49*0.4</f>
        <v>33.32</v>
      </c>
      <c r="I49" s="28">
        <f t="shared" si="10"/>
        <v>78.02</v>
      </c>
      <c r="J49" s="32">
        <v>2</v>
      </c>
      <c r="K49" s="21" t="s">
        <v>16</v>
      </c>
    </row>
    <row r="50" s="1" customFormat="1" ht="18.75" spans="1:11">
      <c r="A50" s="14"/>
      <c r="B50" s="14"/>
      <c r="C50" s="15"/>
      <c r="D50" s="14"/>
      <c r="E50" s="16"/>
      <c r="F50" s="16"/>
      <c r="G50" s="16"/>
      <c r="H50" s="16"/>
      <c r="I50" s="29"/>
      <c r="J50" s="30"/>
      <c r="K50" s="31"/>
    </row>
    <row r="51" s="1" customFormat="1" ht="18.75" spans="1:11">
      <c r="A51" s="8" t="s">
        <v>105</v>
      </c>
      <c r="B51" s="8" t="s">
        <v>13</v>
      </c>
      <c r="C51" s="22" t="s">
        <v>106</v>
      </c>
      <c r="D51" s="8" t="s">
        <v>107</v>
      </c>
      <c r="E51" s="10">
        <v>67</v>
      </c>
      <c r="F51" s="10">
        <f>E51*0.6</f>
        <v>40.2</v>
      </c>
      <c r="G51" s="10">
        <v>82.3</v>
      </c>
      <c r="H51" s="10">
        <f>G51*0.4</f>
        <v>32.92</v>
      </c>
      <c r="I51" s="28">
        <f>F51+H51</f>
        <v>73.12</v>
      </c>
      <c r="J51" s="32">
        <v>1</v>
      </c>
      <c r="K51" s="21" t="s">
        <v>16</v>
      </c>
    </row>
    <row r="52" s="1" customFormat="1" ht="18.75" spans="1:11">
      <c r="A52" s="8" t="s">
        <v>108</v>
      </c>
      <c r="B52" s="8" t="s">
        <v>13</v>
      </c>
      <c r="C52" s="22" t="s">
        <v>106</v>
      </c>
      <c r="D52" s="8" t="s">
        <v>109</v>
      </c>
      <c r="E52" s="10">
        <v>53</v>
      </c>
      <c r="F52" s="10">
        <f>E52*0.6</f>
        <v>31.8</v>
      </c>
      <c r="G52" s="10">
        <v>62</v>
      </c>
      <c r="H52" s="10">
        <f>G52*0.4</f>
        <v>24.8</v>
      </c>
      <c r="I52" s="28">
        <f>F52+H52</f>
        <v>56.6</v>
      </c>
      <c r="J52" s="32">
        <v>2</v>
      </c>
      <c r="K52" s="21" t="s">
        <v>22</v>
      </c>
    </row>
    <row r="53" s="1" customFormat="1" ht="18.75" spans="1:11">
      <c r="A53" s="8" t="s">
        <v>110</v>
      </c>
      <c r="B53" s="8" t="s">
        <v>13</v>
      </c>
      <c r="C53" s="22" t="s">
        <v>106</v>
      </c>
      <c r="D53" s="8" t="s">
        <v>111</v>
      </c>
      <c r="E53" s="10">
        <v>51</v>
      </c>
      <c r="F53" s="10">
        <f>E53*0.6</f>
        <v>30.6</v>
      </c>
      <c r="G53" s="10">
        <v>62.7</v>
      </c>
      <c r="H53" s="10">
        <f>G53*0.4</f>
        <v>25.08</v>
      </c>
      <c r="I53" s="28">
        <f>F53+H53</f>
        <v>55.68</v>
      </c>
      <c r="J53" s="32">
        <v>3</v>
      </c>
      <c r="K53" s="21" t="s">
        <v>22</v>
      </c>
    </row>
    <row r="54" s="1" customFormat="1" ht="18.75" spans="1:11">
      <c r="A54" s="14"/>
      <c r="B54" s="14"/>
      <c r="C54" s="15"/>
      <c r="D54" s="14"/>
      <c r="E54" s="16"/>
      <c r="F54" s="16"/>
      <c r="G54" s="16"/>
      <c r="H54" s="16"/>
      <c r="I54" s="29"/>
      <c r="J54" s="30"/>
      <c r="K54" s="31"/>
    </row>
    <row r="55" s="1" customFormat="1" ht="18.75" spans="1:11">
      <c r="A55" s="8" t="s">
        <v>112</v>
      </c>
      <c r="B55" s="8" t="s">
        <v>13</v>
      </c>
      <c r="C55" s="22" t="s">
        <v>113</v>
      </c>
      <c r="D55" s="8" t="s">
        <v>114</v>
      </c>
      <c r="E55" s="23" t="s">
        <v>115</v>
      </c>
      <c r="F55" s="24"/>
      <c r="G55" s="10">
        <v>71</v>
      </c>
      <c r="H55" s="10"/>
      <c r="I55" s="10">
        <v>71</v>
      </c>
      <c r="J55" s="32">
        <v>1</v>
      </c>
      <c r="K55" s="21" t="s">
        <v>16</v>
      </c>
    </row>
    <row r="56" s="1" customFormat="1" ht="18.75" spans="1:11">
      <c r="A56" s="8" t="s">
        <v>116</v>
      </c>
      <c r="B56" s="8" t="s">
        <v>13</v>
      </c>
      <c r="C56" s="22" t="s">
        <v>113</v>
      </c>
      <c r="D56" s="8" t="s">
        <v>117</v>
      </c>
      <c r="E56" s="23" t="s">
        <v>115</v>
      </c>
      <c r="F56" s="24"/>
      <c r="G56" s="10">
        <v>63.7</v>
      </c>
      <c r="H56" s="10"/>
      <c r="I56" s="10">
        <v>63.7</v>
      </c>
      <c r="J56" s="32">
        <v>2</v>
      </c>
      <c r="K56" s="21" t="s">
        <v>22</v>
      </c>
    </row>
    <row r="57" ht="21" customHeight="1" spans="1:9">
      <c r="A57" s="25"/>
      <c r="B57" s="25"/>
      <c r="C57" s="25"/>
      <c r="D57" s="26"/>
      <c r="E57" s="27"/>
      <c r="F57" s="27"/>
      <c r="I57" s="33"/>
    </row>
  </sheetData>
  <mergeCells count="3">
    <mergeCell ref="E55:F55"/>
    <mergeCell ref="E56:F56"/>
    <mergeCell ref="A1:K2"/>
  </mergeCells>
  <printOptions horizontalCentered="1"/>
  <pageMargins left="0.393055555555556" right="0.156944444444444" top="0.196527777777778" bottom="0.275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2018-07-19T07:00:00Z</dcterms:created>
  <dcterms:modified xsi:type="dcterms:W3CDTF">2019-07-12T03:34:09Z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2052-11.1.0.8776</vt:lpwstr>
  </property>
  <property fmtid="{D5CDD505-2E9C-101B-9397-08002B2CF9AE}" pid="3" name="KSORubyTemplateID" linkTarget="0">
    <vt:lpwstr>11</vt:lpwstr>
  </property>
</Properties>
</file>